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755"/>
  </bookViews>
  <sheets>
    <sheet name="Diamantina" sheetId="1" r:id="rId1"/>
  </sheets>
  <definedNames>
    <definedName name="_xlnm.Print_Area" localSheetId="0">Diamantina!$A$1:$D$40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1" l="1"/>
  <c r="D20" i="1"/>
  <c r="D13" i="1"/>
  <c r="D9" i="1"/>
  <c r="D27" i="1" l="1"/>
</calcChain>
</file>

<file path=xl/sharedStrings.xml><?xml version="1.0" encoding="utf-8"?>
<sst xmlns="http://schemas.openxmlformats.org/spreadsheetml/2006/main" count="43" uniqueCount="40">
  <si>
    <t>ANEXO IX - MODELO COMPOSIÇÃO DA TAXA DE BENEFÍCIOS E DESPESAS INDIRETAS          CIDADE DE DIAMANTINA</t>
  </si>
  <si>
    <t>Grupo</t>
  </si>
  <si>
    <t>A</t>
  </si>
  <si>
    <t>Despesas indiretas</t>
  </si>
  <si>
    <t>A.1</t>
  </si>
  <si>
    <t xml:space="preserve">Administração central </t>
  </si>
  <si>
    <t>A.2</t>
  </si>
  <si>
    <t>Garantia e Seguro Contratual</t>
  </si>
  <si>
    <t>A.3</t>
  </si>
  <si>
    <t>Seguro de Risco de Engenharia</t>
  </si>
  <si>
    <t>A.4</t>
  </si>
  <si>
    <t xml:space="preserve">Outros </t>
  </si>
  <si>
    <t>Total do grupo A</t>
  </si>
  <si>
    <t>B</t>
  </si>
  <si>
    <t>Bonificação</t>
  </si>
  <si>
    <t>B.1</t>
  </si>
  <si>
    <t>Lucro</t>
  </si>
  <si>
    <t>Total do grupo B</t>
  </si>
  <si>
    <t>C</t>
  </si>
  <si>
    <t>Impostos</t>
  </si>
  <si>
    <t xml:space="preserve">  </t>
  </si>
  <si>
    <t>C.1</t>
  </si>
  <si>
    <t>PIS</t>
  </si>
  <si>
    <t>C.2</t>
  </si>
  <si>
    <t>COFINS</t>
  </si>
  <si>
    <t>C.3</t>
  </si>
  <si>
    <t>ISS (Prefeitura de Diamantina)*</t>
  </si>
  <si>
    <t>C.4</t>
  </si>
  <si>
    <t>CPRB (Contribuição Previdenciária sobre Renda Bruta)</t>
  </si>
  <si>
    <t>Total do grupo C</t>
  </si>
  <si>
    <t>D</t>
  </si>
  <si>
    <t>Despesas Financeiras (F)</t>
  </si>
  <si>
    <t xml:space="preserve">Despesas Financeiras (F) </t>
  </si>
  <si>
    <t>Total do grupo D</t>
  </si>
  <si>
    <t>Fórmula para o cálculo do B.D.I. ( benefícios e despesas indiretas )</t>
  </si>
  <si>
    <r>
      <t xml:space="preserve">BDI = BDI (%) = </t>
    </r>
    <r>
      <rPr>
        <u/>
        <sz val="12"/>
        <rFont val="Arial"/>
        <family val="2"/>
      </rPr>
      <t>(1+A) x (1+F) x (1+B) x (1+R)</t>
    </r>
    <r>
      <rPr>
        <sz val="12"/>
        <rFont val="Arial"/>
        <family val="2"/>
      </rPr>
      <t xml:space="preserve">  - 1  </t>
    </r>
  </si>
  <si>
    <t xml:space="preserve">                               (1- I)</t>
  </si>
  <si>
    <t>_____________________________________________________</t>
  </si>
  <si>
    <t/>
  </si>
  <si>
    <t>GADO DE LEITE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</si>
</sst>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1"/>
      <name val="Arial"/>
      <family val="2"/>
    </font>
    <font>
      <u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1">
    <xf numFmtId="0" fontId="0" fillId="0" borderId="0" xfId="0"/>
    <xf numFmtId="0" fontId="2" fillId="0" borderId="0" xfId="0" applyFont="1" applyFill="1" applyBorder="1" applyAlignment="1" applyProtection="1">
      <alignment vertical="center"/>
      <protection locked="0"/>
    </xf>
    <xf numFmtId="0" fontId="4" fillId="0" borderId="0" xfId="0" applyFont="1" applyBorder="1" applyAlignment="1" applyProtection="1">
      <alignment vertical="center"/>
      <protection locked="0"/>
    </xf>
    <xf numFmtId="0" fontId="5" fillId="0" borderId="6" xfId="0" applyFont="1" applyBorder="1" applyProtection="1">
      <protection locked="0"/>
    </xf>
    <xf numFmtId="0" fontId="5" fillId="0" borderId="7" xfId="0" applyFont="1" applyBorder="1" applyProtection="1">
      <protection locked="0"/>
    </xf>
    <xf numFmtId="0" fontId="5" fillId="0" borderId="8" xfId="0" applyFont="1" applyBorder="1" applyProtection="1">
      <protection locked="0"/>
    </xf>
    <xf numFmtId="0" fontId="4" fillId="0" borderId="9" xfId="0" applyFont="1" applyBorder="1" applyAlignment="1" applyProtection="1">
      <alignment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2" borderId="10" xfId="0" applyFont="1" applyFill="1" applyBorder="1" applyAlignment="1" applyProtection="1">
      <alignment vertical="center"/>
      <protection locked="0"/>
    </xf>
    <xf numFmtId="0" fontId="4" fillId="2" borderId="11" xfId="0" applyFont="1" applyFill="1" applyBorder="1" applyAlignment="1" applyProtection="1">
      <alignment vertical="center"/>
      <protection locked="0"/>
    </xf>
    <xf numFmtId="0" fontId="6" fillId="2" borderId="12" xfId="0" applyFont="1" applyFill="1" applyBorder="1" applyAlignment="1" applyProtection="1">
      <alignment vertical="center"/>
      <protection locked="0"/>
    </xf>
    <xf numFmtId="0" fontId="4" fillId="0" borderId="13" xfId="0" applyFont="1" applyBorder="1" applyAlignment="1" applyProtection="1">
      <alignment horizontal="center" vertical="center"/>
      <protection locked="0"/>
    </xf>
    <xf numFmtId="0" fontId="6" fillId="2" borderId="13" xfId="0" applyFont="1" applyFill="1" applyBorder="1" applyAlignment="1" applyProtection="1">
      <alignment vertical="center"/>
      <protection locked="0"/>
    </xf>
    <xf numFmtId="10" fontId="6" fillId="2" borderId="14" xfId="1" applyNumberFormat="1" applyFont="1" applyFill="1" applyBorder="1" applyAlignment="1" applyProtection="1">
      <alignment vertical="center"/>
      <protection locked="0"/>
    </xf>
    <xf numFmtId="0" fontId="6" fillId="0" borderId="15" xfId="0" applyFont="1" applyBorder="1" applyAlignment="1" applyProtection="1">
      <alignment vertical="center"/>
      <protection locked="0"/>
    </xf>
    <xf numFmtId="0" fontId="4" fillId="2" borderId="16" xfId="0" applyFont="1" applyFill="1" applyBorder="1" applyAlignment="1" applyProtection="1">
      <alignment horizontal="center" vertical="center"/>
      <protection locked="0"/>
    </xf>
    <xf numFmtId="0" fontId="4" fillId="2" borderId="17" xfId="0" applyFont="1" applyFill="1" applyBorder="1" applyAlignment="1" applyProtection="1">
      <alignment horizontal="center" vertical="center"/>
      <protection locked="0"/>
    </xf>
    <xf numFmtId="10" fontId="4" fillId="0" borderId="18" xfId="1" applyNumberFormat="1" applyFont="1" applyBorder="1" applyAlignment="1" applyProtection="1">
      <alignment horizontal="right" vertical="center"/>
    </xf>
    <xf numFmtId="0" fontId="6" fillId="0" borderId="4" xfId="0" applyFont="1" applyBorder="1" applyAlignment="1" applyProtection="1">
      <alignment vertic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5" xfId="0" applyFont="1" applyBorder="1" applyAlignment="1" applyProtection="1">
      <alignment vertical="center"/>
      <protection locked="0"/>
    </xf>
    <xf numFmtId="0" fontId="4" fillId="0" borderId="19" xfId="0" applyFont="1" applyBorder="1" applyAlignment="1" applyProtection="1">
      <alignment vertical="center"/>
      <protection locked="0"/>
    </xf>
    <xf numFmtId="0" fontId="4" fillId="2" borderId="20" xfId="0" applyFont="1" applyFill="1" applyBorder="1" applyAlignment="1" applyProtection="1">
      <alignment horizontal="center" vertical="center"/>
      <protection locked="0"/>
    </xf>
    <xf numFmtId="0" fontId="4" fillId="2" borderId="20" xfId="0" applyFont="1" applyFill="1" applyBorder="1" applyAlignment="1" applyProtection="1">
      <alignment vertical="center"/>
      <protection locked="0"/>
    </xf>
    <xf numFmtId="0" fontId="4" fillId="2" borderId="21" xfId="0" applyFont="1" applyFill="1" applyBorder="1" applyAlignment="1" applyProtection="1">
      <alignment vertical="center"/>
      <protection locked="0"/>
    </xf>
    <xf numFmtId="0" fontId="6" fillId="0" borderId="12" xfId="0" applyFont="1" applyBorder="1" applyAlignment="1" applyProtection="1">
      <alignment vertical="center"/>
      <protection locked="0"/>
    </xf>
    <xf numFmtId="0" fontId="4" fillId="2" borderId="13" xfId="0" applyFont="1" applyFill="1" applyBorder="1" applyAlignment="1" applyProtection="1">
      <alignment horizontal="center" vertical="center"/>
      <protection locked="0"/>
    </xf>
    <xf numFmtId="0" fontId="4" fillId="0" borderId="16" xfId="0" applyFont="1" applyBorder="1" applyAlignment="1" applyProtection="1">
      <alignment horizontal="center" vertical="center"/>
      <protection locked="0"/>
    </xf>
    <xf numFmtId="0" fontId="4" fillId="0" borderId="17" xfId="0" applyFont="1" applyBorder="1" applyAlignment="1" applyProtection="1">
      <alignment horizontal="center" vertical="center"/>
      <protection locked="0"/>
    </xf>
    <xf numFmtId="0" fontId="4" fillId="0" borderId="20" xfId="0" applyFont="1" applyBorder="1" applyAlignment="1" applyProtection="1">
      <alignment horizontal="center" vertical="center"/>
      <protection locked="0"/>
    </xf>
    <xf numFmtId="0" fontId="4" fillId="0" borderId="20" xfId="0" applyFont="1" applyBorder="1" applyAlignment="1" applyProtection="1">
      <alignment vertical="center"/>
      <protection locked="0"/>
    </xf>
    <xf numFmtId="0" fontId="4" fillId="0" borderId="21" xfId="0" applyFont="1" applyBorder="1" applyAlignment="1" applyProtection="1">
      <alignment vertical="center"/>
      <protection locked="0"/>
    </xf>
    <xf numFmtId="0" fontId="6" fillId="0" borderId="13" xfId="0" applyFont="1" applyBorder="1" applyAlignment="1" applyProtection="1">
      <alignment vertical="center"/>
      <protection locked="0"/>
    </xf>
    <xf numFmtId="10" fontId="6" fillId="0" borderId="14" xfId="1" applyNumberFormat="1" applyFont="1" applyBorder="1" applyAlignment="1" applyProtection="1">
      <alignment vertical="center"/>
    </xf>
    <xf numFmtId="10" fontId="0" fillId="0" borderId="0" xfId="0" applyNumberFormat="1"/>
    <xf numFmtId="0" fontId="4" fillId="0" borderId="22" xfId="0" applyFont="1" applyBorder="1" applyAlignment="1" applyProtection="1">
      <alignment horizontal="center" vertical="center"/>
      <protection locked="0"/>
    </xf>
    <xf numFmtId="0" fontId="7" fillId="0" borderId="23" xfId="0" applyFont="1" applyBorder="1" applyAlignment="1" applyProtection="1">
      <alignment vertical="center"/>
      <protection locked="0"/>
    </xf>
    <xf numFmtId="0" fontId="4" fillId="0" borderId="16" xfId="0" applyFont="1" applyBorder="1" applyAlignment="1" applyProtection="1">
      <alignment vertical="center"/>
      <protection locked="0"/>
    </xf>
    <xf numFmtId="10" fontId="4" fillId="0" borderId="5" xfId="1" applyNumberFormat="1" applyFont="1" applyBorder="1" applyAlignment="1" applyProtection="1">
      <alignment horizontal="right" vertical="center"/>
    </xf>
    <xf numFmtId="0" fontId="0" fillId="0" borderId="0" xfId="0" applyFill="1"/>
    <xf numFmtId="0" fontId="6" fillId="2" borderId="24" xfId="0" applyFont="1" applyFill="1" applyBorder="1" applyAlignment="1" applyProtection="1">
      <alignment vertical="center"/>
      <protection locked="0"/>
    </xf>
    <xf numFmtId="0" fontId="4" fillId="2" borderId="25" xfId="0" applyFont="1" applyFill="1" applyBorder="1" applyAlignment="1" applyProtection="1">
      <alignment horizontal="center" vertical="center"/>
      <protection locked="0"/>
    </xf>
    <xf numFmtId="0" fontId="6" fillId="0" borderId="23" xfId="0" applyFont="1" applyBorder="1" applyAlignment="1" applyProtection="1">
      <alignment vertical="center"/>
      <protection locked="0"/>
    </xf>
    <xf numFmtId="10" fontId="6" fillId="0" borderId="14" xfId="1" applyNumberFormat="1" applyFont="1" applyBorder="1" applyAlignment="1" applyProtection="1">
      <alignment vertical="center"/>
      <protection locked="0"/>
    </xf>
    <xf numFmtId="0" fontId="6" fillId="2" borderId="15" xfId="0" applyFont="1" applyFill="1" applyBorder="1" applyAlignment="1" applyProtection="1">
      <alignment vertical="center"/>
      <protection locked="0"/>
    </xf>
    <xf numFmtId="0" fontId="6" fillId="2" borderId="4" xfId="0" applyFont="1" applyFill="1" applyBorder="1" applyAlignment="1" applyProtection="1">
      <alignment vertical="center"/>
      <protection locked="0"/>
    </xf>
    <xf numFmtId="0" fontId="4" fillId="2" borderId="0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Border="1" applyAlignment="1" applyProtection="1">
      <alignment vertical="center"/>
      <protection locked="0"/>
    </xf>
    <xf numFmtId="0" fontId="6" fillId="2" borderId="5" xfId="0" applyFont="1" applyFill="1" applyBorder="1" applyAlignment="1" applyProtection="1">
      <alignment vertical="center"/>
      <protection locked="0"/>
    </xf>
    <xf numFmtId="0" fontId="0" fillId="0" borderId="0" xfId="0" applyFill="1" applyBorder="1"/>
    <xf numFmtId="0" fontId="0" fillId="0" borderId="0" xfId="0" applyFill="1" applyBorder="1" applyAlignment="1"/>
    <xf numFmtId="0" fontId="0" fillId="2" borderId="0" xfId="0" applyFill="1" applyAlignment="1"/>
    <xf numFmtId="10" fontId="4" fillId="2" borderId="5" xfId="1" applyNumberFormat="1" applyFont="1" applyFill="1" applyBorder="1" applyAlignment="1" applyProtection="1">
      <alignment vertical="center"/>
    </xf>
    <xf numFmtId="0" fontId="4" fillId="2" borderId="4" xfId="0" applyFont="1" applyFill="1" applyBorder="1" applyAlignment="1" applyProtection="1">
      <alignment vertical="center"/>
      <protection locked="0"/>
    </xf>
    <xf numFmtId="0" fontId="6" fillId="2" borderId="0" xfId="0" applyFont="1" applyFill="1" applyBorder="1" applyAlignment="1" applyProtection="1">
      <alignment horizontal="left" vertical="center"/>
      <protection locked="0"/>
    </xf>
    <xf numFmtId="0" fontId="4" fillId="2" borderId="5" xfId="0" applyFont="1" applyFill="1" applyBorder="1" applyAlignment="1" applyProtection="1">
      <alignment vertical="center"/>
      <protection locked="0"/>
    </xf>
    <xf numFmtId="0" fontId="5" fillId="2" borderId="4" xfId="0" applyFont="1" applyFill="1" applyBorder="1" applyProtection="1">
      <protection locked="0"/>
    </xf>
    <xf numFmtId="0" fontId="5" fillId="2" borderId="0" xfId="0" applyFont="1" applyFill="1" applyBorder="1" applyProtection="1">
      <protection locked="0"/>
    </xf>
    <xf numFmtId="0" fontId="5" fillId="2" borderId="0" xfId="0" applyFont="1" applyFill="1" applyBorder="1" applyAlignment="1" applyProtection="1">
      <alignment horizontal="center"/>
      <protection locked="0"/>
    </xf>
    <xf numFmtId="0" fontId="5" fillId="2" borderId="5" xfId="0" applyFont="1" applyFill="1" applyBorder="1" applyAlignment="1" applyProtection="1">
      <alignment vertical="center"/>
      <protection locked="0"/>
    </xf>
    <xf numFmtId="0" fontId="5" fillId="2" borderId="0" xfId="0" applyFont="1" applyFill="1" applyBorder="1" applyAlignment="1" applyProtection="1">
      <alignment horizontal="center" vertical="top"/>
      <protection locked="0"/>
    </xf>
    <xf numFmtId="0" fontId="5" fillId="2" borderId="6" xfId="0" applyFont="1" applyFill="1" applyBorder="1" applyProtection="1">
      <protection locked="0"/>
    </xf>
    <xf numFmtId="0" fontId="5" fillId="2" borderId="7" xfId="0" applyFont="1" applyFill="1" applyBorder="1" applyProtection="1">
      <protection locked="0"/>
    </xf>
    <xf numFmtId="0" fontId="5" fillId="2" borderId="7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Protection="1">
      <protection locked="0"/>
    </xf>
    <xf numFmtId="0" fontId="5" fillId="0" borderId="0" xfId="0" quotePrefix="1" applyFont="1" applyProtection="1">
      <protection locked="0"/>
    </xf>
    <xf numFmtId="10" fontId="6" fillId="0" borderId="5" xfId="1" applyNumberFormat="1" applyFont="1" applyBorder="1" applyAlignment="1" applyProtection="1">
      <alignment vertical="center"/>
    </xf>
    <xf numFmtId="10" fontId="4" fillId="0" borderId="26" xfId="1" applyNumberFormat="1" applyFont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6" fillId="2" borderId="27" xfId="0" applyFont="1" applyFill="1" applyBorder="1" applyAlignment="1" applyProtection="1">
      <alignment horizontal="center" vertical="center"/>
      <protection locked="0"/>
    </xf>
    <xf numFmtId="0" fontId="6" fillId="2" borderId="28" xfId="0" applyFont="1" applyFill="1" applyBorder="1" applyAlignment="1" applyProtection="1">
      <alignment horizontal="center" vertical="center"/>
      <protection locked="0"/>
    </xf>
    <xf numFmtId="0" fontId="6" fillId="2" borderId="26" xfId="0" applyFont="1" applyFill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117231</xdr:colOff>
      <xdr:row>31</xdr:row>
      <xdr:rowOff>57150</xdr:rowOff>
    </xdr:from>
    <xdr:to>
      <xdr:col>3</xdr:col>
      <xdr:colOff>622789</xdr:colOff>
      <xdr:row>39</xdr:row>
      <xdr:rowOff>28575</xdr:rowOff>
    </xdr:to>
    <xdr:sp macro="" textlink="">
      <xdr:nvSpPr>
        <xdr:cNvPr id="2" name="CaixaDeTexto 1"/>
        <xdr:cNvSpPr txBox="1"/>
      </xdr:nvSpPr>
      <xdr:spPr>
        <a:xfrm>
          <a:off x="117231" y="6315075"/>
          <a:ext cx="5429983" cy="14954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t-BR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Notas:</a:t>
          </a:r>
        </a:p>
        <a:p>
          <a:r>
            <a:rPr lang="pt-BR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1) Alíquota de ISS é determinado pela "Relação de Serviços" do município onde se prestará o serviço conforme art. 1º e art. 8º da Lei Complementar nº 116/2001.</a:t>
          </a:r>
        </a:p>
        <a:p>
          <a:r>
            <a:rPr lang="pt-BR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2) Alíquota máxima de PIS é de até 1,65% conforme Lei nº 10.637/02 em consonância com o Regime de Tributação da Empresa.</a:t>
          </a:r>
        </a:p>
        <a:p>
          <a:r>
            <a:rPr lang="pt-BR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3)  A alíquota máxima de COFINS é de 3% conforme inciso XX do art. 10 da Lei nº10.833/03.</a:t>
          </a:r>
        </a:p>
      </xdr:txBody>
    </xdr:sp>
    <xdr:clientData/>
  </xdr:twoCellAnchor>
  <xdr:twoCellAnchor>
    <xdr:from>
      <xdr:col>0</xdr:col>
      <xdr:colOff>138480</xdr:colOff>
      <xdr:row>0</xdr:row>
      <xdr:rowOff>95250</xdr:rowOff>
    </xdr:from>
    <xdr:to>
      <xdr:col>1</xdr:col>
      <xdr:colOff>7327</xdr:colOff>
      <xdr:row>0</xdr:row>
      <xdr:rowOff>587292</xdr:rowOff>
    </xdr:to>
    <xdr:pic>
      <xdr:nvPicPr>
        <xdr:cNvPr id="3" name="Imagem 2" descr="LOGO SEM UFVJM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480" y="95250"/>
          <a:ext cx="476982" cy="492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tabSelected="1" zoomScaleNormal="100" zoomScaleSheetLayoutView="130" workbookViewId="0">
      <selection activeCell="F24" sqref="F24"/>
    </sheetView>
  </sheetViews>
  <sheetFormatPr defaultRowHeight="15" x14ac:dyDescent="0.25"/>
  <cols>
    <col min="3" max="3" width="55.5703125" bestFit="1" customWidth="1"/>
    <col min="4" max="4" width="11.85546875" bestFit="1" customWidth="1"/>
  </cols>
  <sheetData>
    <row r="1" spans="1:10" ht="48.75" customHeight="1" x14ac:dyDescent="0.25">
      <c r="A1" s="70" t="s">
        <v>39</v>
      </c>
      <c r="B1" s="71"/>
      <c r="C1" s="71"/>
      <c r="D1" s="72"/>
      <c r="E1" s="1"/>
      <c r="F1" s="1"/>
      <c r="G1" s="1"/>
      <c r="H1" s="1"/>
      <c r="I1" s="1"/>
      <c r="J1" s="1"/>
    </row>
    <row r="2" spans="1:10" ht="31.5" customHeight="1" x14ac:dyDescent="0.25">
      <c r="A2" s="73" t="s">
        <v>0</v>
      </c>
      <c r="B2" s="74"/>
      <c r="C2" s="74"/>
      <c r="D2" s="75"/>
      <c r="E2" s="2"/>
      <c r="F2" s="2"/>
      <c r="G2" s="2"/>
      <c r="H2" s="2"/>
      <c r="I2" s="2"/>
      <c r="J2" s="2"/>
    </row>
    <row r="3" spans="1:10" ht="15.75" thickBot="1" x14ac:dyDescent="0.3">
      <c r="A3" s="3"/>
      <c r="B3" s="4"/>
      <c r="C3" s="4"/>
      <c r="D3" s="5"/>
    </row>
    <row r="4" spans="1:10" ht="15.75" x14ac:dyDescent="0.25">
      <c r="A4" s="6" t="s">
        <v>1</v>
      </c>
      <c r="B4" s="7" t="s">
        <v>2</v>
      </c>
      <c r="C4" s="8" t="s">
        <v>3</v>
      </c>
      <c r="D4" s="9"/>
    </row>
    <row r="5" spans="1:10" ht="15.75" x14ac:dyDescent="0.25">
      <c r="A5" s="10"/>
      <c r="B5" s="11" t="s">
        <v>4</v>
      </c>
      <c r="C5" s="12" t="s">
        <v>5</v>
      </c>
      <c r="D5" s="13">
        <v>0.03</v>
      </c>
    </row>
    <row r="6" spans="1:10" ht="15.75" x14ac:dyDescent="0.25">
      <c r="A6" s="10"/>
      <c r="B6" s="11" t="s">
        <v>6</v>
      </c>
      <c r="C6" s="12" t="s">
        <v>7</v>
      </c>
      <c r="D6" s="13">
        <v>8.0000000000000002E-3</v>
      </c>
    </row>
    <row r="7" spans="1:10" ht="15.75" x14ac:dyDescent="0.25">
      <c r="A7" s="10"/>
      <c r="B7" s="11" t="s">
        <v>8</v>
      </c>
      <c r="C7" s="12" t="s">
        <v>9</v>
      </c>
      <c r="D7" s="13">
        <v>5.0000000000000001E-3</v>
      </c>
    </row>
    <row r="8" spans="1:10" ht="15.75" x14ac:dyDescent="0.25">
      <c r="A8" s="10"/>
      <c r="B8" s="11" t="s">
        <v>10</v>
      </c>
      <c r="C8" s="12" t="s">
        <v>11</v>
      </c>
      <c r="D8" s="13">
        <v>0</v>
      </c>
    </row>
    <row r="9" spans="1:10" ht="15.75" x14ac:dyDescent="0.25">
      <c r="A9" s="14"/>
      <c r="B9" s="15"/>
      <c r="C9" s="16" t="s">
        <v>12</v>
      </c>
      <c r="D9" s="17">
        <f>SUM(D5:D8)</f>
        <v>4.2999999999999997E-2</v>
      </c>
    </row>
    <row r="10" spans="1:10" ht="9.75" customHeight="1" x14ac:dyDescent="0.25">
      <c r="A10" s="18"/>
      <c r="B10" s="19"/>
      <c r="C10" s="20"/>
      <c r="D10" s="21"/>
    </row>
    <row r="11" spans="1:10" ht="15.75" x14ac:dyDescent="0.25">
      <c r="A11" s="22" t="s">
        <v>1</v>
      </c>
      <c r="B11" s="23" t="s">
        <v>13</v>
      </c>
      <c r="C11" s="24" t="s">
        <v>14</v>
      </c>
      <c r="D11" s="25"/>
    </row>
    <row r="12" spans="1:10" ht="15.75" x14ac:dyDescent="0.25">
      <c r="A12" s="26"/>
      <c r="B12" s="27" t="s">
        <v>15</v>
      </c>
      <c r="C12" s="12" t="s">
        <v>16</v>
      </c>
      <c r="D12" s="13">
        <v>6.1600000000000002E-2</v>
      </c>
    </row>
    <row r="13" spans="1:10" ht="15.75" x14ac:dyDescent="0.25">
      <c r="A13" s="14"/>
      <c r="B13" s="28"/>
      <c r="C13" s="29" t="s">
        <v>17</v>
      </c>
      <c r="D13" s="17">
        <f>SUM(D12)</f>
        <v>6.1600000000000002E-2</v>
      </c>
    </row>
    <row r="14" spans="1:10" ht="15.75" x14ac:dyDescent="0.25">
      <c r="A14" s="18"/>
      <c r="B14" s="19"/>
      <c r="C14" s="20"/>
      <c r="D14" s="21"/>
    </row>
    <row r="15" spans="1:10" ht="15.75" x14ac:dyDescent="0.25">
      <c r="A15" s="22" t="s">
        <v>1</v>
      </c>
      <c r="B15" s="30" t="s">
        <v>18</v>
      </c>
      <c r="C15" s="31" t="s">
        <v>19</v>
      </c>
      <c r="D15" s="32"/>
      <c r="G15" t="s">
        <v>20</v>
      </c>
    </row>
    <row r="16" spans="1:10" ht="15.75" x14ac:dyDescent="0.25">
      <c r="A16" s="26"/>
      <c r="B16" s="11" t="s">
        <v>21</v>
      </c>
      <c r="C16" s="33" t="s">
        <v>22</v>
      </c>
      <c r="D16" s="34">
        <v>6.4999999999999997E-3</v>
      </c>
    </row>
    <row r="17" spans="1:16" ht="15.75" x14ac:dyDescent="0.25">
      <c r="A17" s="26"/>
      <c r="B17" s="11" t="s">
        <v>23</v>
      </c>
      <c r="C17" s="33" t="s">
        <v>24</v>
      </c>
      <c r="D17" s="34">
        <v>0.03</v>
      </c>
    </row>
    <row r="18" spans="1:16" ht="15.75" x14ac:dyDescent="0.25">
      <c r="A18" s="26"/>
      <c r="B18" s="11" t="s">
        <v>25</v>
      </c>
      <c r="C18" s="33" t="s">
        <v>26</v>
      </c>
      <c r="D18" s="34">
        <v>0.04</v>
      </c>
      <c r="G18" s="35"/>
      <c r="H18" s="35"/>
    </row>
    <row r="19" spans="1:16" ht="15.75" x14ac:dyDescent="0.25">
      <c r="A19" s="18"/>
      <c r="B19" s="36" t="s">
        <v>27</v>
      </c>
      <c r="C19" s="37" t="s">
        <v>28</v>
      </c>
      <c r="D19" s="68">
        <v>4.4999999999999998E-2</v>
      </c>
      <c r="G19" s="35"/>
      <c r="H19" s="35"/>
    </row>
    <row r="20" spans="1:16" ht="15.75" x14ac:dyDescent="0.25">
      <c r="A20" s="14"/>
      <c r="B20" s="38"/>
      <c r="C20" s="29" t="s">
        <v>29</v>
      </c>
      <c r="D20" s="17">
        <f>SUM(D16:D19)</f>
        <v>0.1215</v>
      </c>
      <c r="G20" s="35"/>
    </row>
    <row r="21" spans="1:16" ht="15.75" x14ac:dyDescent="0.25">
      <c r="A21" s="18"/>
      <c r="B21" s="2"/>
      <c r="C21" s="19"/>
      <c r="D21" s="39"/>
    </row>
    <row r="22" spans="1:16" ht="15.75" x14ac:dyDescent="0.25">
      <c r="A22" s="22" t="s">
        <v>1</v>
      </c>
      <c r="B22" s="30" t="s">
        <v>30</v>
      </c>
      <c r="C22" s="31" t="s">
        <v>31</v>
      </c>
      <c r="D22" s="32"/>
      <c r="F22" s="40"/>
      <c r="G22" s="40"/>
      <c r="H22" s="40"/>
      <c r="I22" s="40"/>
      <c r="J22" s="40"/>
      <c r="K22" s="40"/>
      <c r="L22" s="40"/>
      <c r="M22" s="40"/>
      <c r="N22" s="40"/>
      <c r="O22" s="40"/>
    </row>
    <row r="23" spans="1:16" ht="15.75" x14ac:dyDescent="0.25">
      <c r="A23" s="41"/>
      <c r="B23" s="42"/>
      <c r="C23" s="43" t="s">
        <v>32</v>
      </c>
      <c r="D23" s="44">
        <v>5.8999999999999999E-3</v>
      </c>
      <c r="F23" s="40"/>
      <c r="G23" s="40"/>
      <c r="H23" s="40"/>
      <c r="I23" s="40"/>
      <c r="J23" s="40"/>
      <c r="K23" s="40"/>
      <c r="L23" s="40"/>
      <c r="M23" s="40"/>
      <c r="N23" s="40"/>
      <c r="O23" s="40"/>
    </row>
    <row r="24" spans="1:16" ht="15.75" x14ac:dyDescent="0.25">
      <c r="A24" s="45"/>
      <c r="B24" s="16"/>
      <c r="C24" s="29" t="s">
        <v>33</v>
      </c>
      <c r="D24" s="69">
        <f>SUM(D23)</f>
        <v>5.8999999999999999E-3</v>
      </c>
      <c r="F24" s="40"/>
      <c r="G24" s="40"/>
      <c r="H24" s="40"/>
      <c r="I24" s="40"/>
      <c r="J24" s="40"/>
      <c r="K24" s="40"/>
      <c r="L24" s="40"/>
      <c r="M24" s="40"/>
      <c r="N24" s="40"/>
      <c r="O24" s="40"/>
    </row>
    <row r="25" spans="1:16" ht="7.5" customHeight="1" x14ac:dyDescent="0.25">
      <c r="A25" s="46"/>
      <c r="B25" s="47"/>
      <c r="C25" s="48"/>
      <c r="D25" s="49"/>
      <c r="F25" s="40"/>
      <c r="G25" s="40"/>
      <c r="H25" s="50"/>
      <c r="I25" s="50"/>
      <c r="J25" s="50"/>
      <c r="K25" s="50"/>
      <c r="L25" s="50"/>
      <c r="M25" s="50"/>
      <c r="N25" s="50"/>
      <c r="O25" s="50"/>
    </row>
    <row r="26" spans="1:16" ht="15.75" customHeight="1" x14ac:dyDescent="0.25">
      <c r="A26" s="76" t="s">
        <v>34</v>
      </c>
      <c r="B26" s="77"/>
      <c r="C26" s="77"/>
      <c r="D26" s="78"/>
      <c r="F26" s="40"/>
      <c r="G26" s="40"/>
      <c r="H26" s="51"/>
      <c r="I26" s="51"/>
      <c r="J26" s="51"/>
      <c r="K26" s="51"/>
      <c r="L26" s="51"/>
      <c r="M26" s="51"/>
      <c r="N26" s="51"/>
      <c r="O26" s="51"/>
      <c r="P26" s="52"/>
    </row>
    <row r="27" spans="1:16" ht="15.75" x14ac:dyDescent="0.25">
      <c r="A27" s="79" t="s">
        <v>35</v>
      </c>
      <c r="B27" s="80"/>
      <c r="C27" s="80"/>
      <c r="D27" s="53">
        <f>((((1+D5)*(1+D24)*(1+D13)*(1+D6+D7))/(1-D20)-1))</f>
        <v>0.2682959984764941</v>
      </c>
      <c r="F27" s="40"/>
      <c r="G27" s="40"/>
      <c r="H27" s="51"/>
      <c r="I27" s="51"/>
      <c r="J27" s="51"/>
      <c r="K27" s="51"/>
      <c r="L27" s="51"/>
      <c r="M27" s="51"/>
      <c r="N27" s="51"/>
      <c r="O27" s="51"/>
      <c r="P27" s="52"/>
    </row>
    <row r="28" spans="1:16" ht="15.75" x14ac:dyDescent="0.25">
      <c r="A28" s="54"/>
      <c r="B28" s="47"/>
      <c r="C28" s="55" t="s">
        <v>36</v>
      </c>
      <c r="D28" s="56"/>
      <c r="F28" s="40"/>
      <c r="G28" s="40"/>
      <c r="H28" s="50"/>
      <c r="I28" s="50"/>
      <c r="J28" s="50"/>
      <c r="K28" s="50"/>
      <c r="L28" s="50"/>
      <c r="M28" s="50"/>
      <c r="N28" s="50"/>
      <c r="O28" s="50"/>
    </row>
    <row r="29" spans="1:16" x14ac:dyDescent="0.25">
      <c r="A29" s="57"/>
      <c r="B29" s="58"/>
      <c r="C29" s="59"/>
      <c r="D29" s="60"/>
      <c r="F29" s="40"/>
      <c r="G29" s="40"/>
      <c r="H29" s="50"/>
      <c r="I29" s="50"/>
      <c r="J29" s="50"/>
      <c r="K29" s="50"/>
      <c r="L29" s="50"/>
      <c r="M29" s="50"/>
      <c r="N29" s="50"/>
      <c r="O29" s="50"/>
    </row>
    <row r="30" spans="1:16" x14ac:dyDescent="0.25">
      <c r="A30" s="57"/>
      <c r="B30" s="58"/>
      <c r="C30" s="61"/>
      <c r="D30" s="60"/>
    </row>
    <row r="31" spans="1:16" ht="15.75" thickBot="1" x14ac:dyDescent="0.3">
      <c r="A31" s="62"/>
      <c r="B31" s="63"/>
      <c r="C31" s="64" t="s">
        <v>37</v>
      </c>
      <c r="D31" s="65"/>
    </row>
    <row r="32" spans="1:16" x14ac:dyDescent="0.25">
      <c r="A32" s="66"/>
      <c r="B32" s="67"/>
      <c r="C32" s="66"/>
      <c r="D32" s="66"/>
    </row>
    <row r="33" spans="1:4" x14ac:dyDescent="0.25">
      <c r="A33" s="66"/>
      <c r="B33" s="66" t="s">
        <v>38</v>
      </c>
      <c r="C33" s="66"/>
      <c r="D33" s="66"/>
    </row>
  </sheetData>
  <mergeCells count="4">
    <mergeCell ref="A1:D1"/>
    <mergeCell ref="A2:D2"/>
    <mergeCell ref="A26:D26"/>
    <mergeCell ref="A27:C27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portrait" r:id="rId1"/>
  <colBreaks count="1" manualBreakCount="1">
    <brk id="4" max="39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Diamantina</vt:lpstr>
      <vt:lpstr>Diamantina!Area_de_impressao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</dc:creator>
  <cp:lastModifiedBy>Leonardo Rebouças</cp:lastModifiedBy>
  <cp:lastPrinted>2018-07-10T12:54:58Z</cp:lastPrinted>
  <dcterms:created xsi:type="dcterms:W3CDTF">2014-05-26T14:03:06Z</dcterms:created>
  <dcterms:modified xsi:type="dcterms:W3CDTF">2018-07-10T12:55:26Z</dcterms:modified>
</cp:coreProperties>
</file>